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ность\отчеты на сайте ежемесячные до 15 числа\"/>
    </mc:Choice>
  </mc:AlternateContent>
  <xr:revisionPtr revIDLastSave="0" documentId="13_ncr:1_{FC6387C6-96E2-4A7A-A804-AC42C5CE1A8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Print_Titles" localSheetId="0">Лист1!$9:$9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C11" i="1"/>
  <c r="E15" i="1"/>
  <c r="E12" i="1"/>
  <c r="D10" i="1" l="1"/>
  <c r="D26" i="1"/>
  <c r="C10" i="1"/>
  <c r="C26" i="1"/>
  <c r="E25" i="1"/>
  <c r="E24" i="1"/>
  <c r="E17" i="1" l="1"/>
  <c r="E26" i="1"/>
  <c r="E37" i="1"/>
  <c r="E32" i="1"/>
  <c r="E11" i="1"/>
  <c r="E13" i="1"/>
  <c r="E14" i="1"/>
  <c r="E19" i="1"/>
  <c r="E20" i="1"/>
  <c r="E21" i="1"/>
  <c r="E22" i="1"/>
  <c r="E23" i="1"/>
  <c r="E27" i="1"/>
  <c r="E28" i="1"/>
  <c r="E29" i="1"/>
  <c r="E30" i="1"/>
  <c r="E33" i="1"/>
  <c r="E34" i="1"/>
  <c r="E35" i="1"/>
  <c r="E36" i="1"/>
  <c r="E10" i="1" l="1"/>
</calcChain>
</file>

<file path=xl/sharedStrings.xml><?xml version="1.0" encoding="utf-8"?>
<sst xmlns="http://schemas.openxmlformats.org/spreadsheetml/2006/main" count="74" uniqueCount="71">
  <si>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</si>
  <si>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</si>
  <si>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</si>
  <si>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</si>
  <si>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</si>
  <si>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</si>
  <si>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</si>
  <si>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</si>
  <si>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</si>
  <si>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</si>
  <si>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</si>
  <si>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</si>
  <si>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</si>
  <si>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</si>
  <si>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</si>
  <si>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</si>
  <si>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</si>
  <si>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</si>
  <si>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</si>
  <si>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</si>
  <si>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</si>
  <si>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</si>
  <si>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</si>
  <si>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</si>
  <si>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</si>
  <si>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</si>
  <si>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</si>
  <si>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</si>
  <si>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</si>
  <si>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</si>
  <si>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</si>
  <si>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</si>
  <si>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</si>
  <si>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</si>
  <si>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</si>
  <si>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</si>
  <si>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БЕЗВОЗМЕЗДНЫЕ ПОСТУПЛЕНИЯ</t>
  </si>
  <si>
    <t>\2000000000\\\ \</t>
  </si>
  <si>
    <t>\\\\\\\\\\\\\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</si>
  <si>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</si>
  <si>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</si>
  <si>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</si>
  <si>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</si>
  <si>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</si>
  <si>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</si>
  <si>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</si>
  <si>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</si>
  <si>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</si>
  <si>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</si>
  <si>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</si>
  <si>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</si>
  <si>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</si>
  <si>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</si>
  <si>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</si>
  <si>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</si>
  <si>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</si>
  <si>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</si>
  <si>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</si>
  <si>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</si>
  <si>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>тел. 8 (34767) 5-09-40</t>
  </si>
  <si>
    <t>ОХРАНА ОКРУЖАЮЩЕЙ СРЕДЫ</t>
  </si>
  <si>
    <t>\0600\\\\\\\\\\\\ \</t>
  </si>
  <si>
    <t xml:space="preserve">Заместитель главы администрации по финансовым вопросам - </t>
  </si>
  <si>
    <t>начальник финансового управления</t>
  </si>
  <si>
    <t>ПРОЧИЕ НЕНАЛОГОВЫЕ ДОХОДЫ</t>
  </si>
  <si>
    <t>\1170000000\\\ \</t>
  </si>
  <si>
    <t>исп.Абуталипова Алия Рамизовна</t>
  </si>
  <si>
    <t>Н.Т. Зарипова</t>
  </si>
  <si>
    <t>на 1 августа 2022 года</t>
  </si>
  <si>
    <t>ЗАДОЛЖЕННОСТЬ И ПЕРЕРАСЧЕТЫ ПО ОТМЕНЕННЫМ НАЛОГАМ, СБОРАМ И ИНЫМ ОБЯЗАТЕЛЬНЫМ ПЛАТЕЖАМ</t>
  </si>
  <si>
    <t>\1090000000\\\ 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</si>
</sst>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Border="1" applyAlignment="1">
      <alignment horizontal="righ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center" shrinkToFit="1"/>
    </xf>
    <xf numFmtId="4" fontId="0" fillId="0" borderId="0" xfId="0" applyNumberFormat="1" applyBorder="1" applyAlignment="1">
      <alignment horizontal="right" vertical="center" shrinkToFit="1"/>
    </xf>
    <xf numFmtId="4" fontId="0" fillId="0" borderId="0" xfId="0" applyNumberFormat="1" applyFont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/>
    <xf numFmtId="4" fontId="0" fillId="0" borderId="1" xfId="0" applyNumberFormat="1" applyFill="1" applyBorder="1" applyAlignment="1">
      <alignment horizontal="right" vertical="center" shrinkToFit="1"/>
    </xf>
    <xf numFmtId="4" fontId="5" fillId="0" borderId="1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right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view="pageBreakPreview" zoomScale="90" zoomScaleNormal="100" zoomScaleSheetLayoutView="90" workbookViewId="0">
      <selection activeCell="D37" sqref="D37"/>
    </sheetView>
  </sheetViews>
  <sheetFormatPr defaultRowHeight="13.2" x14ac:dyDescent="0.25"/>
  <cols>
    <col min="1" max="1" width="41.6640625" customWidth="1"/>
    <col min="2" max="2" width="19.88671875" customWidth="1"/>
    <col min="3" max="3" width="16.6640625" customWidth="1"/>
    <col min="4" max="4" width="15.5546875" customWidth="1"/>
    <col min="5" max="5" width="12" customWidth="1"/>
    <col min="7" max="7" width="15.33203125" bestFit="1" customWidth="1"/>
  </cols>
  <sheetData>
    <row r="1" spans="1:7" x14ac:dyDescent="0.25">
      <c r="A1" s="21" t="s">
        <v>0</v>
      </c>
      <c r="B1" s="22"/>
      <c r="C1" s="22"/>
      <c r="D1" s="22"/>
      <c r="E1" s="22"/>
    </row>
    <row r="2" spans="1:7" x14ac:dyDescent="0.25">
      <c r="A2" s="21" t="s">
        <v>1</v>
      </c>
      <c r="B2" s="22"/>
      <c r="C2" s="22"/>
      <c r="D2" s="22"/>
      <c r="E2" s="22"/>
    </row>
    <row r="3" spans="1:7" x14ac:dyDescent="0.25">
      <c r="A3" s="23" t="s">
        <v>2</v>
      </c>
      <c r="B3" s="24"/>
      <c r="C3" s="24"/>
      <c r="D3" s="24"/>
      <c r="E3" s="24"/>
    </row>
    <row r="4" spans="1:7" x14ac:dyDescent="0.25">
      <c r="A4" s="23" t="s">
        <v>3</v>
      </c>
      <c r="B4" s="24"/>
      <c r="C4" s="24"/>
      <c r="D4" s="24"/>
      <c r="E4" s="24"/>
    </row>
    <row r="5" spans="1:7" x14ac:dyDescent="0.25">
      <c r="A5" s="23" t="s">
        <v>4</v>
      </c>
      <c r="B5" s="24"/>
      <c r="C5" s="24"/>
      <c r="D5" s="24"/>
      <c r="E5" s="24"/>
    </row>
    <row r="6" spans="1:7" x14ac:dyDescent="0.25">
      <c r="A6" s="23" t="s">
        <v>68</v>
      </c>
      <c r="B6" s="24"/>
      <c r="C6" s="24"/>
      <c r="D6" s="24"/>
      <c r="E6" s="24"/>
    </row>
    <row r="7" spans="1:7" x14ac:dyDescent="0.25">
      <c r="A7" s="23" t="s">
        <v>1</v>
      </c>
      <c r="B7" s="24"/>
      <c r="C7" s="24"/>
      <c r="D7" s="24"/>
      <c r="E7" s="24"/>
    </row>
    <row r="8" spans="1:7" x14ac:dyDescent="0.25">
      <c r="A8" s="26" t="s">
        <v>5</v>
      </c>
      <c r="B8" s="27"/>
      <c r="C8" s="27"/>
      <c r="D8" s="27"/>
      <c r="E8" s="27"/>
    </row>
    <row r="9" spans="1:7" ht="25.5" customHeight="1" x14ac:dyDescent="0.2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G9" s="8"/>
    </row>
    <row r="10" spans="1:7" ht="18.75" customHeight="1" x14ac:dyDescent="0.25">
      <c r="A10" s="4" t="s">
        <v>57</v>
      </c>
      <c r="B10" s="5" t="s">
        <v>11</v>
      </c>
      <c r="C10" s="6">
        <f>C11+C25</f>
        <v>2768474467.54</v>
      </c>
      <c r="D10" s="19">
        <f>D11+D25</f>
        <v>1604613266.6199999</v>
      </c>
      <c r="E10" s="6">
        <f>D10/C10*100</f>
        <v>57.960197409579891</v>
      </c>
    </row>
    <row r="11" spans="1:7" x14ac:dyDescent="0.25">
      <c r="A11" s="2" t="s">
        <v>12</v>
      </c>
      <c r="B11" s="3" t="s">
        <v>13</v>
      </c>
      <c r="C11" s="7">
        <f>C12+C13+C14+C15+C16+C17+C19+C20+C21+C22+C23+C24+C18</f>
        <v>1118383129.53</v>
      </c>
      <c r="D11" s="7">
        <f>D12+D13+D14+D15+D16+D17+D19+D20+D21+D22+D23+D24+D18</f>
        <v>627801744.98000002</v>
      </c>
      <c r="E11" s="10">
        <f t="shared" ref="E11:E36" si="0">D11/C11*100</f>
        <v>56.134765305681377</v>
      </c>
    </row>
    <row r="12" spans="1:7" x14ac:dyDescent="0.25">
      <c r="A12" s="2" t="s">
        <v>14</v>
      </c>
      <c r="B12" s="3" t="s">
        <v>15</v>
      </c>
      <c r="C12" s="7">
        <v>452244000</v>
      </c>
      <c r="D12" s="18">
        <v>245675025.62</v>
      </c>
      <c r="E12" s="10">
        <f t="shared" si="0"/>
        <v>54.323556668524077</v>
      </c>
    </row>
    <row r="13" spans="1:7" ht="39.6" x14ac:dyDescent="0.25">
      <c r="A13" s="2" t="s">
        <v>16</v>
      </c>
      <c r="B13" s="3" t="s">
        <v>17</v>
      </c>
      <c r="C13" s="7">
        <v>13774000</v>
      </c>
      <c r="D13" s="18">
        <v>8695007.8200000003</v>
      </c>
      <c r="E13" s="10">
        <f t="shared" si="0"/>
        <v>63.126236532597645</v>
      </c>
    </row>
    <row r="14" spans="1:7" x14ac:dyDescent="0.25">
      <c r="A14" s="2" t="s">
        <v>18</v>
      </c>
      <c r="B14" s="3" t="s">
        <v>19</v>
      </c>
      <c r="C14" s="7">
        <v>188636000</v>
      </c>
      <c r="D14" s="18">
        <v>135003635.78</v>
      </c>
      <c r="E14" s="10">
        <f t="shared" si="0"/>
        <v>71.568330424733347</v>
      </c>
    </row>
    <row r="15" spans="1:7" x14ac:dyDescent="0.25">
      <c r="A15" s="2" t="s">
        <v>20</v>
      </c>
      <c r="B15" s="3" t="s">
        <v>21</v>
      </c>
      <c r="C15" s="7">
        <v>113439000</v>
      </c>
      <c r="D15" s="18">
        <v>35967558.700000003</v>
      </c>
      <c r="E15" s="10">
        <f t="shared" si="0"/>
        <v>31.706519539135574</v>
      </c>
    </row>
    <row r="16" spans="1:7" ht="39.6" x14ac:dyDescent="0.25">
      <c r="A16" s="2" t="s">
        <v>22</v>
      </c>
      <c r="B16" s="3" t="s">
        <v>23</v>
      </c>
      <c r="C16" s="7">
        <v>3500000</v>
      </c>
      <c r="D16" s="18">
        <v>957597</v>
      </c>
      <c r="E16" s="10">
        <v>0</v>
      </c>
    </row>
    <row r="17" spans="1:5" x14ac:dyDescent="0.25">
      <c r="A17" s="2" t="s">
        <v>24</v>
      </c>
      <c r="B17" s="3" t="s">
        <v>25</v>
      </c>
      <c r="C17" s="7">
        <v>15090000</v>
      </c>
      <c r="D17" s="7">
        <v>10015957.810000001</v>
      </c>
      <c r="E17" s="10">
        <f>D17/C17*100</f>
        <v>66.374803247183564</v>
      </c>
    </row>
    <row r="18" spans="1:5" ht="27" customHeight="1" x14ac:dyDescent="0.25">
      <c r="A18" s="2" t="s">
        <v>69</v>
      </c>
      <c r="B18" s="3" t="s">
        <v>70</v>
      </c>
      <c r="C18" s="7">
        <v>0</v>
      </c>
      <c r="D18" s="7">
        <v>-1199.9000000000001</v>
      </c>
      <c r="E18" s="10"/>
    </row>
    <row r="19" spans="1:5" ht="52.8" x14ac:dyDescent="0.25">
      <c r="A19" s="2" t="s">
        <v>26</v>
      </c>
      <c r="B19" s="3" t="s">
        <v>27</v>
      </c>
      <c r="C19" s="7">
        <v>220064000</v>
      </c>
      <c r="D19" s="7">
        <v>140605673.25</v>
      </c>
      <c r="E19" s="10">
        <f t="shared" si="0"/>
        <v>63.893082580522034</v>
      </c>
    </row>
    <row r="20" spans="1:5" ht="26.4" x14ac:dyDescent="0.25">
      <c r="A20" s="2" t="s">
        <v>28</v>
      </c>
      <c r="B20" s="3" t="s">
        <v>29</v>
      </c>
      <c r="C20" s="7">
        <v>2622000</v>
      </c>
      <c r="D20" s="7">
        <v>1110344.46</v>
      </c>
      <c r="E20" s="10">
        <f t="shared" si="0"/>
        <v>42.347233409610986</v>
      </c>
    </row>
    <row r="21" spans="1:5" ht="39.6" x14ac:dyDescent="0.25">
      <c r="A21" s="2" t="s">
        <v>30</v>
      </c>
      <c r="B21" s="3" t="s">
        <v>31</v>
      </c>
      <c r="C21" s="7">
        <v>1707000</v>
      </c>
      <c r="D21" s="7">
        <v>2676844.39</v>
      </c>
      <c r="E21" s="10">
        <f t="shared" si="0"/>
        <v>156.81572290568249</v>
      </c>
    </row>
    <row r="22" spans="1:5" ht="26.4" x14ac:dyDescent="0.25">
      <c r="A22" s="2" t="s">
        <v>32</v>
      </c>
      <c r="B22" s="3" t="s">
        <v>33</v>
      </c>
      <c r="C22" s="7">
        <v>102271000</v>
      </c>
      <c r="D22" s="7">
        <v>43594469.759999998</v>
      </c>
      <c r="E22" s="10">
        <f t="shared" si="0"/>
        <v>42.626423678266562</v>
      </c>
    </row>
    <row r="23" spans="1:5" ht="26.4" x14ac:dyDescent="0.25">
      <c r="A23" s="2" t="s">
        <v>34</v>
      </c>
      <c r="B23" s="3" t="s">
        <v>35</v>
      </c>
      <c r="C23" s="7">
        <v>3391000</v>
      </c>
      <c r="D23" s="7">
        <v>2146178.56</v>
      </c>
      <c r="E23" s="10">
        <f t="shared" si="0"/>
        <v>63.290432320849312</v>
      </c>
    </row>
    <row r="24" spans="1:5" x14ac:dyDescent="0.25">
      <c r="A24" s="2" t="s">
        <v>64</v>
      </c>
      <c r="B24" s="3" t="s">
        <v>65</v>
      </c>
      <c r="C24" s="7">
        <v>1645129.53</v>
      </c>
      <c r="D24" s="7">
        <v>1354651.73</v>
      </c>
      <c r="E24" s="10">
        <f>D24/C24*100</f>
        <v>82.343165404124747</v>
      </c>
    </row>
    <row r="25" spans="1:5" x14ac:dyDescent="0.25">
      <c r="A25" s="2" t="s">
        <v>36</v>
      </c>
      <c r="B25" s="3" t="s">
        <v>37</v>
      </c>
      <c r="C25" s="7">
        <v>1650091338.01</v>
      </c>
      <c r="D25" s="7">
        <v>976811521.63999999</v>
      </c>
      <c r="E25" s="10">
        <f t="shared" ref="E25" si="1">D25/C25*100</f>
        <v>59.197421326872046</v>
      </c>
    </row>
    <row r="26" spans="1:5" ht="18" customHeight="1" x14ac:dyDescent="0.25">
      <c r="A26" s="4" t="s">
        <v>58</v>
      </c>
      <c r="B26" s="5" t="s">
        <v>38</v>
      </c>
      <c r="C26" s="6">
        <f>C27+C28+C29+C30+C32+C33+C34+C35+C36+C37</f>
        <v>2867166132.9199996</v>
      </c>
      <c r="D26" s="6">
        <f>SUM(D27:D37)</f>
        <v>1586920877.3099999</v>
      </c>
      <c r="E26" s="6">
        <f t="shared" si="0"/>
        <v>55.348061596062337</v>
      </c>
    </row>
    <row r="27" spans="1:5" x14ac:dyDescent="0.25">
      <c r="A27" s="2" t="s">
        <v>39</v>
      </c>
      <c r="B27" s="3" t="s">
        <v>40</v>
      </c>
      <c r="C27" s="7">
        <v>195868633.94</v>
      </c>
      <c r="D27" s="7">
        <v>98524471.950000003</v>
      </c>
      <c r="E27" s="10">
        <f t="shared" si="0"/>
        <v>50.301301422350654</v>
      </c>
    </row>
    <row r="28" spans="1:5" ht="26.4" x14ac:dyDescent="0.25">
      <c r="A28" s="2" t="s">
        <v>41</v>
      </c>
      <c r="B28" s="3" t="s">
        <v>42</v>
      </c>
      <c r="C28" s="7">
        <v>26573728</v>
      </c>
      <c r="D28" s="7">
        <v>13018705.91</v>
      </c>
      <c r="E28" s="10">
        <f t="shared" si="0"/>
        <v>48.990890213070593</v>
      </c>
    </row>
    <row r="29" spans="1:5" x14ac:dyDescent="0.25">
      <c r="A29" s="2" t="s">
        <v>43</v>
      </c>
      <c r="B29" s="3" t="s">
        <v>44</v>
      </c>
      <c r="C29" s="7">
        <v>266773827.97</v>
      </c>
      <c r="D29" s="7">
        <v>145566190.47999999</v>
      </c>
      <c r="E29" s="10">
        <f t="shared" si="0"/>
        <v>54.565394059708737</v>
      </c>
    </row>
    <row r="30" spans="1:5" ht="12.6" customHeight="1" x14ac:dyDescent="0.25">
      <c r="A30" s="2" t="s">
        <v>45</v>
      </c>
      <c r="B30" s="3" t="s">
        <v>46</v>
      </c>
      <c r="C30" s="7">
        <v>270597868.37</v>
      </c>
      <c r="D30" s="7">
        <v>136921355.99000001</v>
      </c>
      <c r="E30" s="10">
        <f t="shared" si="0"/>
        <v>50.599569322098873</v>
      </c>
    </row>
    <row r="31" spans="1:5" hidden="1" x14ac:dyDescent="0.25">
      <c r="A31" s="2" t="s">
        <v>60</v>
      </c>
      <c r="B31" s="3" t="s">
        <v>61</v>
      </c>
      <c r="C31" s="7">
        <v>4549200</v>
      </c>
      <c r="D31" s="7"/>
      <c r="E31" s="10"/>
    </row>
    <row r="32" spans="1:5" x14ac:dyDescent="0.25">
      <c r="A32" s="2" t="s">
        <v>60</v>
      </c>
      <c r="B32" s="3" t="s">
        <v>61</v>
      </c>
      <c r="C32" s="7">
        <v>350000</v>
      </c>
      <c r="D32" s="7">
        <v>121959.32</v>
      </c>
      <c r="E32" s="10">
        <f t="shared" ref="E32" si="2">D32/C32*100</f>
        <v>34.84552</v>
      </c>
    </row>
    <row r="33" spans="1:5" x14ac:dyDescent="0.25">
      <c r="A33" s="2" t="s">
        <v>47</v>
      </c>
      <c r="B33" s="3" t="s">
        <v>48</v>
      </c>
      <c r="C33" s="7">
        <v>1721043762.55</v>
      </c>
      <c r="D33" s="7">
        <v>995170644.07000005</v>
      </c>
      <c r="E33" s="10">
        <f t="shared" si="0"/>
        <v>57.823668736668068</v>
      </c>
    </row>
    <row r="34" spans="1:5" x14ac:dyDescent="0.25">
      <c r="A34" s="2" t="s">
        <v>49</v>
      </c>
      <c r="B34" s="3" t="s">
        <v>50</v>
      </c>
      <c r="C34" s="7">
        <v>88506147.989999995</v>
      </c>
      <c r="D34" s="7">
        <v>57247728.310000002</v>
      </c>
      <c r="E34" s="10">
        <f t="shared" si="0"/>
        <v>64.682205259309484</v>
      </c>
    </row>
    <row r="35" spans="1:5" x14ac:dyDescent="0.25">
      <c r="A35" s="9" t="s">
        <v>51</v>
      </c>
      <c r="B35" s="3" t="s">
        <v>52</v>
      </c>
      <c r="C35" s="7">
        <v>139204606.78999999</v>
      </c>
      <c r="D35" s="7">
        <v>69927713.599999994</v>
      </c>
      <c r="E35" s="10">
        <f t="shared" si="0"/>
        <v>50.233763962633006</v>
      </c>
    </row>
    <row r="36" spans="1:5" x14ac:dyDescent="0.25">
      <c r="A36" s="2" t="s">
        <v>53</v>
      </c>
      <c r="B36" s="3" t="s">
        <v>54</v>
      </c>
      <c r="C36" s="7">
        <v>154317557.31</v>
      </c>
      <c r="D36" s="7">
        <v>68406142.299999997</v>
      </c>
      <c r="E36" s="10">
        <f t="shared" si="0"/>
        <v>44.328165564844113</v>
      </c>
    </row>
    <row r="37" spans="1:5" x14ac:dyDescent="0.25">
      <c r="A37" s="2" t="s">
        <v>55</v>
      </c>
      <c r="B37" s="3" t="s">
        <v>56</v>
      </c>
      <c r="C37" s="7">
        <v>3930000</v>
      </c>
      <c r="D37" s="7">
        <v>2015965.38</v>
      </c>
      <c r="E37" s="10">
        <f t="shared" ref="E37" si="3">D37/C37*100</f>
        <v>51.296829007633583</v>
      </c>
    </row>
    <row r="38" spans="1:5" x14ac:dyDescent="0.25">
      <c r="A38" s="11"/>
      <c r="B38" s="12"/>
      <c r="C38" s="13"/>
      <c r="D38" s="13"/>
      <c r="E38" s="14"/>
    </row>
    <row r="39" spans="1:5" x14ac:dyDescent="0.25">
      <c r="D39" s="8"/>
    </row>
    <row r="40" spans="1:5" ht="15.6" x14ac:dyDescent="0.3">
      <c r="A40" s="25" t="s">
        <v>62</v>
      </c>
      <c r="B40" s="25"/>
    </row>
    <row r="41" spans="1:5" ht="15.6" x14ac:dyDescent="0.3">
      <c r="A41" s="16" t="s">
        <v>63</v>
      </c>
      <c r="B41" s="17"/>
      <c r="D41" s="20" t="s">
        <v>67</v>
      </c>
      <c r="E41" s="20"/>
    </row>
    <row r="44" spans="1:5" x14ac:dyDescent="0.25">
      <c r="A44" s="15" t="s">
        <v>66</v>
      </c>
    </row>
    <row r="45" spans="1:5" x14ac:dyDescent="0.25">
      <c r="A45" s="15" t="s">
        <v>59</v>
      </c>
    </row>
  </sheetData>
  <mergeCells count="10">
    <mergeCell ref="D41:E41"/>
    <mergeCell ref="A1:E1"/>
    <mergeCell ref="A2:E2"/>
    <mergeCell ref="A3:E3"/>
    <mergeCell ref="A4:E4"/>
    <mergeCell ref="A40:B40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scale="87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user</cp:lastModifiedBy>
  <cp:lastPrinted>2022-08-10T12:19:06Z</cp:lastPrinted>
  <dcterms:created xsi:type="dcterms:W3CDTF">2016-08-09T04:02:34Z</dcterms:created>
  <dcterms:modified xsi:type="dcterms:W3CDTF">2022-08-10T12:29:50Z</dcterms:modified>
</cp:coreProperties>
</file>